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Đánh giá thôn tổ" sheetId="1" r:id="rId1"/>
    <sheet name="Đánh giá xã" sheetId="2" r:id="rId2"/>
    <sheet name="Sheet3" sheetId="3" r:id="rId3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<sst xmlns="http://schemas.openxmlformats.org/spreadsheetml/2006/main" count="357" uniqueCount="127">
  <si>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</si>
  <si>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</si>
  <si>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</si>
  <si>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</si>
  <si>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</si>
  <si>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</si>
  <si>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</si>
  <si>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Nguy cơ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</si>
  <si>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</si>
  <si>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</si>
  <si>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</si>
  <si>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</si>
  <si>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</si>
  <si>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</si>
  <si>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</si>
  <si>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</si>
  <si>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</si>
  <si>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</si>
  <si>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</si>
  <si>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</si>
  <si>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</si>
  <si>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</si>
  <si>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</si>
  <si>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</si>
  <si>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</si>
  <si>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</si>
  <si>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</si>
  <si>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</si>
  <si>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</si>
  <si>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</si>
  <si>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</si>
  <si>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</si>
  <si>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</si>
  <si>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</si>
  <si>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</si>
  <si>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</si>
  <si>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</si>
  <si>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</si>
  <si>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</si>
  <si>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</si>
  <si>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</si>
  <si>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</si>
  <si>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</si>
  <si>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</si>
  <si>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</si>
  <si>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</si>
  <si>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</si>
  <si>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</si>
  <si>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</si>
  <si>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</si>
  <si>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</si>
  <si>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</si>
  <si>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</si>
  <si>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</si>
  <si>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</si>
  <si>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</si>
  <si>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</si>
  <si>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</si>
  <si>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</si>
  <si>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</si>
  <si>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</si>
  <si>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</si>
  <si>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</si>
  <si>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</si>
  <si>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</si>
  <si>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</si>
  <si>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</si>
  <si>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</si>
  <si>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</si>
  <si>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</si>
  <si>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</si>
  <si>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</si>
  <si>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</si>
  <si>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</si>
  <si>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</si>
  <si>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</si>
  <si>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</si>
  <si>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</si>
  <si>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</si>
  <si>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</si>
  <si>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</si>
  <si>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</si>
  <si>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</si>
  <si>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</si>
  <si>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</si>
  <si>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</si>
  <si>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</si>
  <si>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</si>
  <si>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</si>
  <si>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</si>
  <si>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</si>
  <si>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</si>
  <si>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</si>
  <si>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</si>
  <si>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</si>
  <si>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</si>
  <si>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</si>
  <si>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</si>
  <si>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</si>
  <si>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</si>
  <si>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</si>
  <si>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</si>
  <si>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</si>
  <si>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</si>
  <si>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</si>
  <si>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</si>
  <si>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</si>
  <si>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</si>
  <si>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</si>
  <si>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</si>
  <si>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</si>
  <si>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Tân Phước Tây</t>
  </si>
  <si>
    <t>liền kề thôn Tân Phước Nam</t>
  </si>
  <si>
    <t>Liền kề thôn Phú Hội 2</t>
  </si>
  <si>
    <t>Liền kề Tổ 8</t>
  </si>
  <si>
    <t>Liền kề Tổ 10</t>
  </si>
  <si>
    <t>Liền kề thôn Tân Đức Tây</t>
  </si>
  <si>
    <t>4 F1</t>
  </si>
  <si>
    <t>1 F1</t>
  </si>
  <si>
    <t>Có 10/15 Tổ dân phố nguy cơ rất cao</t>
  </si>
  <si>
    <t>ĐÁNH GIÁ MỨC ĐỘ NGUY CƠ ĐỐI VỚI DỊCH BỆNH COVID-19
TẠI CÁC XÃ, THỊ TRẤN TRÊN ĐỊA BÀN HUYỆN VẠN NINH</t>
  </si>
  <si>
    <t>Ngày đánh giá 08/9/2021</t>
  </si>
  <si>
    <t>Đánh giá
ngày 08/9/2021</t>
  </si>
  <si>
    <t>Ngày đánh giá 09/9/2021</t>
  </si>
  <si>
    <t>Ca F0 còn đến ngày 08/9/2021</t>
  </si>
  <si>
    <t>Ca F0 ngày 09/9/2021</t>
  </si>
  <si>
    <t>Đánh giá
ngày 09/9/2021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</si>
</sst>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 ;\-0\ "/>
    <numFmt numFmtId="179" formatCode="_-* #,##0\ _₫_-;\-* #,##0\ _₫_-;_-* &quot;-&quot;??\ _₫_-;_-@_-"/>
    <numFmt numFmtId="180" formatCode="_(* #,##0.0_);_(* \(#,##0.0\);_(* &quot;-&quot;??_);_(@_)"/>
    <numFmt numFmtId="181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1" fontId="7" fillId="0" borderId="10" xfId="42" applyNumberFormat="1" applyFont="1" applyBorder="1" applyAlignment="1">
      <alignment horizontal="center" vertical="center" wrapText="1"/>
    </xf>
    <xf numFmtId="181" fontId="6" fillId="0" borderId="10" xfId="42" applyNumberFormat="1" applyFont="1" applyBorder="1" applyAlignment="1">
      <alignment horizontal="center" vertical="center" wrapText="1"/>
    </xf>
    <xf numFmtId="181" fontId="5" fillId="0" borderId="10" xfId="42" applyNumberFormat="1" applyFont="1" applyBorder="1" applyAlignment="1">
      <alignment horizontal="center" vertical="center"/>
    </xf>
    <xf numFmtId="181" fontId="7" fillId="0" borderId="10" xfId="42" applyNumberFormat="1" applyFont="1" applyBorder="1" applyAlignment="1">
      <alignment horizontal="center" vertical="center"/>
    </xf>
    <xf numFmtId="181" fontId="7" fillId="33" borderId="10" xfId="42" applyNumberFormat="1" applyFont="1" applyFill="1" applyBorder="1" applyAlignment="1">
      <alignment horizontal="center" vertical="center" wrapText="1"/>
    </xf>
    <xf numFmtId="181" fontId="7" fillId="0" borderId="10" xfId="42" applyNumberFormat="1" applyFont="1" applyBorder="1" applyAlignment="1">
      <alignment horizontal="center"/>
    </xf>
    <xf numFmtId="181" fontId="7" fillId="33" borderId="10" xfId="42" applyNumberFormat="1" applyFont="1" applyFill="1" applyBorder="1" applyAlignment="1">
      <alignment horizontal="center" wrapText="1"/>
    </xf>
    <xf numFmtId="181" fontId="7" fillId="33" borderId="10" xfId="42" applyNumberFormat="1" applyFont="1" applyFill="1" applyBorder="1" applyAlignment="1">
      <alignment horizontal="center" vertical="center"/>
    </xf>
    <xf numFmtId="181" fontId="5" fillId="0" borderId="10" xfId="42" applyNumberFormat="1" applyFont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22" borderId="10" xfId="0" applyFont="1" applyFill="1" applyBorder="1" applyAlignment="1">
      <alignment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6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0" zoomScaleNormal="70" zoomScalePageLayoutView="0" workbookViewId="0" topLeftCell="A1">
      <selection activeCell="I4" sqref="I4:J5"/>
    </sheetView>
  </sheetViews>
  <sheetFormatPr defaultColWidth="9.140625" defaultRowHeight="15"/>
  <cols>
    <col min="1" max="1" width="7.00390625" style="1" customWidth="1"/>
    <col min="2" max="2" width="10.421875" style="8" customWidth="1"/>
    <col min="3" max="3" width="15.7109375" style="1" customWidth="1"/>
    <col min="4" max="5" width="20.8515625" style="1" customWidth="1"/>
    <col min="6" max="6" width="20.8515625" style="17" customWidth="1"/>
    <col min="7" max="8" width="20.8515625" style="1" customWidth="1"/>
    <col min="9" max="10" width="24.28125" style="1" customWidth="1"/>
    <col min="11" max="11" width="23.7109375" style="7" customWidth="1"/>
    <col min="12" max="16384" width="9.140625" style="1" customWidth="1"/>
  </cols>
  <sheetData>
    <row r="1" spans="1:11" ht="54.75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8.75">
      <c r="A2" s="66" t="s">
        <v>123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25" customFormat="1" ht="18.75" customHeight="1">
      <c r="A3" s="60" t="s">
        <v>0</v>
      </c>
      <c r="B3" s="67" t="s">
        <v>0</v>
      </c>
      <c r="C3" s="60" t="s">
        <v>1</v>
      </c>
      <c r="D3" s="60" t="s">
        <v>8</v>
      </c>
      <c r="E3" s="60" t="s">
        <v>109</v>
      </c>
      <c r="F3" s="60"/>
      <c r="G3" s="64" t="s">
        <v>124</v>
      </c>
      <c r="H3" s="61" t="s">
        <v>125</v>
      </c>
      <c r="I3" s="60" t="s">
        <v>110</v>
      </c>
      <c r="J3" s="60"/>
      <c r="K3" s="60"/>
    </row>
    <row r="4" spans="1:11" s="25" customFormat="1" ht="18.75" customHeight="1">
      <c r="A4" s="60"/>
      <c r="B4" s="67"/>
      <c r="C4" s="60"/>
      <c r="D4" s="60"/>
      <c r="E4" s="60" t="s">
        <v>2</v>
      </c>
      <c r="F4" s="60" t="s">
        <v>108</v>
      </c>
      <c r="G4" s="64"/>
      <c r="H4" s="62"/>
      <c r="I4" s="67" t="s">
        <v>122</v>
      </c>
      <c r="J4" s="67" t="s">
        <v>126</v>
      </c>
      <c r="K4" s="68" t="s">
        <v>9</v>
      </c>
    </row>
    <row r="5" spans="1:11" s="26" customFormat="1" ht="54.75" customHeight="1">
      <c r="A5" s="60"/>
      <c r="B5" s="67"/>
      <c r="C5" s="60"/>
      <c r="D5" s="60"/>
      <c r="E5" s="60"/>
      <c r="F5" s="60"/>
      <c r="G5" s="64"/>
      <c r="H5" s="63"/>
      <c r="I5" s="67"/>
      <c r="J5" s="67"/>
      <c r="K5" s="68"/>
    </row>
    <row r="6" spans="1:11" ht="18.75">
      <c r="A6" s="2">
        <v>1</v>
      </c>
      <c r="B6" s="58">
        <v>1</v>
      </c>
      <c r="C6" s="59" t="s">
        <v>23</v>
      </c>
      <c r="D6" s="11" t="s">
        <v>29</v>
      </c>
      <c r="E6" s="30">
        <v>258</v>
      </c>
      <c r="F6" s="30">
        <v>1247</v>
      </c>
      <c r="G6" s="27">
        <v>0</v>
      </c>
      <c r="H6" s="27"/>
      <c r="I6" s="5" t="s">
        <v>32</v>
      </c>
      <c r="J6" s="5" t="s">
        <v>32</v>
      </c>
      <c r="K6" s="6"/>
    </row>
    <row r="7" spans="1:11" ht="18.75">
      <c r="A7" s="2">
        <v>2</v>
      </c>
      <c r="B7" s="58"/>
      <c r="C7" s="59"/>
      <c r="D7" s="11" t="s">
        <v>28</v>
      </c>
      <c r="E7" s="30">
        <v>368</v>
      </c>
      <c r="F7" s="30">
        <v>1498</v>
      </c>
      <c r="G7" s="27">
        <v>0</v>
      </c>
      <c r="H7" s="27"/>
      <c r="I7" s="5" t="s">
        <v>32</v>
      </c>
      <c r="J7" s="5" t="s">
        <v>32</v>
      </c>
      <c r="K7" s="6"/>
    </row>
    <row r="8" spans="1:11" ht="18.75">
      <c r="A8" s="2">
        <v>3</v>
      </c>
      <c r="B8" s="58"/>
      <c r="C8" s="59"/>
      <c r="D8" s="11" t="s">
        <v>26</v>
      </c>
      <c r="E8" s="30">
        <v>407</v>
      </c>
      <c r="F8" s="30">
        <v>1704</v>
      </c>
      <c r="G8" s="27">
        <v>0</v>
      </c>
      <c r="H8" s="27"/>
      <c r="I8" s="5" t="s">
        <v>32</v>
      </c>
      <c r="J8" s="5" t="s">
        <v>32</v>
      </c>
      <c r="K8" s="6"/>
    </row>
    <row r="9" spans="1:11" ht="18.75">
      <c r="A9" s="2">
        <v>4</v>
      </c>
      <c r="B9" s="58"/>
      <c r="C9" s="59"/>
      <c r="D9" s="11" t="s">
        <v>27</v>
      </c>
      <c r="E9" s="30">
        <v>445</v>
      </c>
      <c r="F9" s="30">
        <v>1884</v>
      </c>
      <c r="G9" s="27">
        <v>0</v>
      </c>
      <c r="H9" s="27"/>
      <c r="I9" s="5" t="s">
        <v>32</v>
      </c>
      <c r="J9" s="5" t="s">
        <v>32</v>
      </c>
      <c r="K9" s="6"/>
    </row>
    <row r="10" spans="1:11" ht="18.75">
      <c r="A10" s="2">
        <v>5</v>
      </c>
      <c r="B10" s="58"/>
      <c r="C10" s="59"/>
      <c r="D10" s="11" t="s">
        <v>24</v>
      </c>
      <c r="E10" s="30">
        <v>492</v>
      </c>
      <c r="F10" s="30">
        <v>2383</v>
      </c>
      <c r="G10" s="27">
        <v>0</v>
      </c>
      <c r="H10" s="27"/>
      <c r="I10" s="5" t="s">
        <v>32</v>
      </c>
      <c r="J10" s="5" t="s">
        <v>32</v>
      </c>
      <c r="K10" s="6"/>
    </row>
    <row r="11" spans="1:11" ht="18.75">
      <c r="A11" s="2">
        <v>6</v>
      </c>
      <c r="B11" s="58"/>
      <c r="C11" s="59"/>
      <c r="D11" s="11" t="s">
        <v>25</v>
      </c>
      <c r="E11" s="30">
        <v>466</v>
      </c>
      <c r="F11" s="30">
        <v>1671</v>
      </c>
      <c r="G11" s="27">
        <v>0</v>
      </c>
      <c r="H11" s="27">
        <v>0</v>
      </c>
      <c r="I11" s="5" t="s">
        <v>32</v>
      </c>
      <c r="J11" s="5" t="s">
        <v>32</v>
      </c>
      <c r="K11" s="6"/>
    </row>
    <row r="12" spans="1:11" ht="18.75">
      <c r="A12" s="2"/>
      <c r="B12" s="58"/>
      <c r="C12" s="59"/>
      <c r="D12" s="19" t="s">
        <v>4</v>
      </c>
      <c r="E12" s="28">
        <f>SUM(E6:E11)</f>
        <v>2436</v>
      </c>
      <c r="F12" s="28">
        <f>SUM(F6:F11)</f>
        <v>10387</v>
      </c>
      <c r="G12" s="28">
        <v>0</v>
      </c>
      <c r="H12" s="28">
        <f>SUM(H6:H11)</f>
        <v>0</v>
      </c>
      <c r="I12" s="23"/>
      <c r="J12" s="23"/>
      <c r="K12" s="6"/>
    </row>
    <row r="13" spans="1:11" ht="18.75">
      <c r="A13" s="2">
        <v>7</v>
      </c>
      <c r="B13" s="58">
        <v>2</v>
      </c>
      <c r="C13" s="59" t="s">
        <v>11</v>
      </c>
      <c r="D13" s="12" t="s">
        <v>30</v>
      </c>
      <c r="E13" s="30">
        <v>935</v>
      </c>
      <c r="F13" s="31">
        <v>3932</v>
      </c>
      <c r="G13" s="27">
        <v>0</v>
      </c>
      <c r="H13" s="27"/>
      <c r="I13" s="5" t="s">
        <v>32</v>
      </c>
      <c r="J13" s="5" t="s">
        <v>32</v>
      </c>
      <c r="K13" s="6"/>
    </row>
    <row r="14" spans="1:11" ht="18.75">
      <c r="A14" s="2">
        <v>8</v>
      </c>
      <c r="B14" s="58"/>
      <c r="C14" s="59"/>
      <c r="D14" s="11" t="s">
        <v>35</v>
      </c>
      <c r="E14" s="32">
        <v>127</v>
      </c>
      <c r="F14" s="33">
        <v>488</v>
      </c>
      <c r="G14" s="27">
        <v>0</v>
      </c>
      <c r="H14" s="27"/>
      <c r="I14" s="5" t="s">
        <v>32</v>
      </c>
      <c r="J14" s="5" t="s">
        <v>32</v>
      </c>
      <c r="K14" s="6"/>
    </row>
    <row r="15" spans="1:11" ht="18.75">
      <c r="A15" s="2">
        <v>9</v>
      </c>
      <c r="B15" s="58"/>
      <c r="C15" s="59"/>
      <c r="D15" s="11" t="s">
        <v>31</v>
      </c>
      <c r="E15" s="32">
        <v>350</v>
      </c>
      <c r="F15" s="33">
        <v>1428</v>
      </c>
      <c r="G15" s="27">
        <v>0</v>
      </c>
      <c r="H15" s="27"/>
      <c r="I15" s="5" t="s">
        <v>32</v>
      </c>
      <c r="J15" s="5" t="s">
        <v>32</v>
      </c>
      <c r="K15" s="6"/>
    </row>
    <row r="16" spans="1:11" ht="18.75">
      <c r="A16" s="2">
        <v>10</v>
      </c>
      <c r="B16" s="58"/>
      <c r="C16" s="59"/>
      <c r="D16" s="11" t="s">
        <v>33</v>
      </c>
      <c r="E16" s="32">
        <v>106</v>
      </c>
      <c r="F16" s="33">
        <v>449</v>
      </c>
      <c r="G16" s="27">
        <v>0</v>
      </c>
      <c r="H16" s="27"/>
      <c r="I16" s="5" t="s">
        <v>32</v>
      </c>
      <c r="J16" s="5" t="s">
        <v>32</v>
      </c>
      <c r="K16" s="6"/>
    </row>
    <row r="17" spans="1:11" ht="18.75">
      <c r="A17" s="2">
        <v>11</v>
      </c>
      <c r="B17" s="58"/>
      <c r="C17" s="59"/>
      <c r="D17" s="11" t="s">
        <v>34</v>
      </c>
      <c r="E17" s="32">
        <v>170</v>
      </c>
      <c r="F17" s="33">
        <v>743</v>
      </c>
      <c r="G17" s="27">
        <v>0</v>
      </c>
      <c r="H17" s="27"/>
      <c r="I17" s="5" t="s">
        <v>32</v>
      </c>
      <c r="J17" s="5" t="s">
        <v>32</v>
      </c>
      <c r="K17" s="6"/>
    </row>
    <row r="18" spans="1:11" ht="18.75">
      <c r="A18" s="2">
        <v>12</v>
      </c>
      <c r="B18" s="58"/>
      <c r="C18" s="59"/>
      <c r="D18" s="11" t="s">
        <v>67</v>
      </c>
      <c r="E18" s="32">
        <v>137</v>
      </c>
      <c r="F18" s="33">
        <v>594</v>
      </c>
      <c r="G18" s="27">
        <v>0</v>
      </c>
      <c r="H18" s="27"/>
      <c r="I18" s="5" t="s">
        <v>32</v>
      </c>
      <c r="J18" s="5" t="s">
        <v>32</v>
      </c>
      <c r="K18" s="6"/>
    </row>
    <row r="19" spans="1:11" ht="18.75">
      <c r="A19" s="2"/>
      <c r="B19" s="58"/>
      <c r="C19" s="59"/>
      <c r="D19" s="19" t="s">
        <v>4</v>
      </c>
      <c r="E19" s="28">
        <f>SUM(E13:E18)</f>
        <v>1825</v>
      </c>
      <c r="F19" s="28">
        <f>SUM(F13:F18)</f>
        <v>7634</v>
      </c>
      <c r="G19" s="28">
        <v>0</v>
      </c>
      <c r="H19" s="28">
        <f>SUM(H13:H18)</f>
        <v>0</v>
      </c>
      <c r="I19" s="23"/>
      <c r="J19" s="23"/>
      <c r="K19" s="6"/>
    </row>
    <row r="20" spans="1:11" ht="18.75">
      <c r="A20" s="2">
        <v>13</v>
      </c>
      <c r="B20" s="58">
        <v>3</v>
      </c>
      <c r="C20" s="59" t="s">
        <v>12</v>
      </c>
      <c r="D20" s="11" t="s">
        <v>36</v>
      </c>
      <c r="E20" s="32">
        <v>543</v>
      </c>
      <c r="F20" s="32">
        <v>2062</v>
      </c>
      <c r="G20" s="27">
        <v>0</v>
      </c>
      <c r="H20" s="27"/>
      <c r="I20" s="24" t="s">
        <v>7</v>
      </c>
      <c r="J20" s="24" t="s">
        <v>7</v>
      </c>
      <c r="K20" s="6"/>
    </row>
    <row r="21" spans="1:11" ht="18.75">
      <c r="A21" s="2">
        <v>14</v>
      </c>
      <c r="B21" s="58"/>
      <c r="C21" s="59"/>
      <c r="D21" s="11" t="s">
        <v>68</v>
      </c>
      <c r="E21" s="32">
        <v>293</v>
      </c>
      <c r="F21" s="32">
        <v>1068</v>
      </c>
      <c r="G21" s="27">
        <v>0</v>
      </c>
      <c r="H21" s="27"/>
      <c r="I21" s="5" t="s">
        <v>32</v>
      </c>
      <c r="J21" s="5" t="s">
        <v>32</v>
      </c>
      <c r="K21" s="6"/>
    </row>
    <row r="22" spans="1:11" ht="18.75">
      <c r="A22" s="2">
        <v>15</v>
      </c>
      <c r="B22" s="58"/>
      <c r="C22" s="59"/>
      <c r="D22" s="11" t="s">
        <v>69</v>
      </c>
      <c r="E22" s="32">
        <v>454</v>
      </c>
      <c r="F22" s="32">
        <v>1805</v>
      </c>
      <c r="G22" s="27">
        <v>0</v>
      </c>
      <c r="H22" s="27"/>
      <c r="I22" s="5" t="s">
        <v>32</v>
      </c>
      <c r="J22" s="5" t="s">
        <v>32</v>
      </c>
      <c r="K22" s="6"/>
    </row>
    <row r="23" spans="1:11" ht="18.75">
      <c r="A23" s="2"/>
      <c r="B23" s="58"/>
      <c r="C23" s="59"/>
      <c r="D23" s="19" t="s">
        <v>4</v>
      </c>
      <c r="E23" s="28">
        <f>SUM(E20:E22)</f>
        <v>1290</v>
      </c>
      <c r="F23" s="28">
        <f>SUM(F20:F22)</f>
        <v>4935</v>
      </c>
      <c r="G23" s="28">
        <v>0</v>
      </c>
      <c r="H23" s="28">
        <f>SUM(H20:H22)</f>
        <v>0</v>
      </c>
      <c r="I23" s="23"/>
      <c r="J23" s="23"/>
      <c r="K23" s="6"/>
    </row>
    <row r="24" spans="1:11" ht="18.75">
      <c r="A24" s="2">
        <v>16</v>
      </c>
      <c r="B24" s="58">
        <v>4</v>
      </c>
      <c r="C24" s="59" t="s">
        <v>13</v>
      </c>
      <c r="D24" s="3" t="s">
        <v>38</v>
      </c>
      <c r="E24" s="27">
        <v>199</v>
      </c>
      <c r="F24" s="31">
        <v>916</v>
      </c>
      <c r="G24" s="27">
        <v>0</v>
      </c>
      <c r="H24" s="27"/>
      <c r="I24" s="5" t="s">
        <v>32</v>
      </c>
      <c r="J24" s="5" t="s">
        <v>32</v>
      </c>
      <c r="K24" s="6"/>
    </row>
    <row r="25" spans="1:11" ht="18.75">
      <c r="A25" s="2">
        <v>17</v>
      </c>
      <c r="B25" s="58"/>
      <c r="C25" s="59"/>
      <c r="D25" s="3" t="s">
        <v>41</v>
      </c>
      <c r="E25" s="27">
        <v>829</v>
      </c>
      <c r="F25" s="31">
        <v>3441</v>
      </c>
      <c r="G25" s="27">
        <v>0</v>
      </c>
      <c r="H25" s="27"/>
      <c r="I25" s="5" t="s">
        <v>32</v>
      </c>
      <c r="J25" s="5" t="s">
        <v>32</v>
      </c>
      <c r="K25" s="6"/>
    </row>
    <row r="26" spans="1:11" ht="18.75">
      <c r="A26" s="2">
        <v>18</v>
      </c>
      <c r="B26" s="58"/>
      <c r="C26" s="59"/>
      <c r="D26" s="3" t="s">
        <v>39</v>
      </c>
      <c r="E26" s="27">
        <v>311</v>
      </c>
      <c r="F26" s="31">
        <v>1224</v>
      </c>
      <c r="G26" s="27">
        <v>7</v>
      </c>
      <c r="H26" s="27">
        <v>1</v>
      </c>
      <c r="I26" s="38" t="s">
        <v>5</v>
      </c>
      <c r="J26" s="38" t="s">
        <v>5</v>
      </c>
      <c r="K26" s="6"/>
    </row>
    <row r="27" spans="1:11" ht="18.75">
      <c r="A27" s="2">
        <v>19</v>
      </c>
      <c r="B27" s="58"/>
      <c r="C27" s="59"/>
      <c r="D27" s="3" t="s">
        <v>40</v>
      </c>
      <c r="E27" s="27">
        <v>410</v>
      </c>
      <c r="F27" s="31">
        <v>1719</v>
      </c>
      <c r="G27" s="27">
        <v>0</v>
      </c>
      <c r="H27" s="27"/>
      <c r="I27" s="39" t="s">
        <v>6</v>
      </c>
      <c r="J27" s="39" t="s">
        <v>6</v>
      </c>
      <c r="K27" s="6" t="s">
        <v>111</v>
      </c>
    </row>
    <row r="28" spans="1:11" ht="18.75">
      <c r="A28" s="2">
        <v>20</v>
      </c>
      <c r="B28" s="58"/>
      <c r="C28" s="59"/>
      <c r="D28" s="3" t="s">
        <v>37</v>
      </c>
      <c r="E28" s="27">
        <v>495</v>
      </c>
      <c r="F28" s="31">
        <v>2044</v>
      </c>
      <c r="G28" s="27">
        <v>5</v>
      </c>
      <c r="H28" s="27"/>
      <c r="I28" s="38" t="s">
        <v>5</v>
      </c>
      <c r="J28" s="38" t="s">
        <v>5</v>
      </c>
      <c r="K28" s="6"/>
    </row>
    <row r="29" spans="1:11" ht="18.75">
      <c r="A29" s="2"/>
      <c r="B29" s="58"/>
      <c r="C29" s="59"/>
      <c r="D29" s="19" t="s">
        <v>4</v>
      </c>
      <c r="E29" s="28">
        <f>SUM(E24:E28)</f>
        <v>2244</v>
      </c>
      <c r="F29" s="28">
        <f>SUM(F24:F28)</f>
        <v>9344</v>
      </c>
      <c r="G29" s="28">
        <f>SUM(G24:G28)</f>
        <v>12</v>
      </c>
      <c r="H29" s="28">
        <f>SUM(H24:H28)</f>
        <v>1</v>
      </c>
      <c r="I29" s="23"/>
      <c r="J29" s="23"/>
      <c r="K29" s="6"/>
    </row>
    <row r="30" spans="1:11" ht="18.75">
      <c r="A30" s="2">
        <v>21</v>
      </c>
      <c r="B30" s="58">
        <v>5</v>
      </c>
      <c r="C30" s="59" t="s">
        <v>14</v>
      </c>
      <c r="D30" s="12" t="s">
        <v>64</v>
      </c>
      <c r="E30" s="32">
        <v>715</v>
      </c>
      <c r="F30" s="32">
        <v>2957</v>
      </c>
      <c r="G30" s="27">
        <v>0</v>
      </c>
      <c r="H30" s="27"/>
      <c r="I30" s="39" t="s">
        <v>6</v>
      </c>
      <c r="J30" s="39" t="s">
        <v>6</v>
      </c>
      <c r="K30" s="6" t="s">
        <v>112</v>
      </c>
    </row>
    <row r="31" spans="1:11" ht="18.75">
      <c r="A31" s="2">
        <v>22</v>
      </c>
      <c r="B31" s="58"/>
      <c r="C31" s="59"/>
      <c r="D31" s="12" t="s">
        <v>42</v>
      </c>
      <c r="E31" s="32">
        <v>419</v>
      </c>
      <c r="F31" s="32">
        <v>1396</v>
      </c>
      <c r="G31" s="27">
        <v>0</v>
      </c>
      <c r="H31" s="27"/>
      <c r="I31" s="40" t="s">
        <v>32</v>
      </c>
      <c r="J31" s="40" t="s">
        <v>32</v>
      </c>
      <c r="K31" s="6"/>
    </row>
    <row r="32" spans="1:11" ht="18.75">
      <c r="A32" s="2">
        <v>23</v>
      </c>
      <c r="B32" s="58"/>
      <c r="C32" s="59"/>
      <c r="D32" s="12" t="s">
        <v>70</v>
      </c>
      <c r="E32" s="32">
        <v>753</v>
      </c>
      <c r="F32" s="32">
        <v>2587</v>
      </c>
      <c r="G32" s="27">
        <v>0</v>
      </c>
      <c r="H32" s="27"/>
      <c r="I32" s="39" t="s">
        <v>6</v>
      </c>
      <c r="J32" s="39" t="s">
        <v>6</v>
      </c>
      <c r="K32" s="6" t="s">
        <v>112</v>
      </c>
    </row>
    <row r="33" spans="1:11" ht="18.75">
      <c r="A33" s="2">
        <v>24</v>
      </c>
      <c r="B33" s="58"/>
      <c r="C33" s="59"/>
      <c r="D33" s="12" t="s">
        <v>3</v>
      </c>
      <c r="E33" s="32">
        <v>354</v>
      </c>
      <c r="F33" s="32">
        <v>1567</v>
      </c>
      <c r="G33" s="27">
        <v>0</v>
      </c>
      <c r="H33" s="27"/>
      <c r="I33" s="5" t="s">
        <v>32</v>
      </c>
      <c r="J33" s="5" t="s">
        <v>32</v>
      </c>
      <c r="K33" s="6"/>
    </row>
    <row r="34" spans="1:11" ht="18.75">
      <c r="A34" s="2"/>
      <c r="B34" s="58"/>
      <c r="C34" s="59"/>
      <c r="D34" s="19" t="s">
        <v>4</v>
      </c>
      <c r="E34" s="28">
        <f>SUM(E30:E33)</f>
        <v>2241</v>
      </c>
      <c r="F34" s="28">
        <f>SUM(F30:F33)</f>
        <v>8507</v>
      </c>
      <c r="G34" s="28">
        <v>0</v>
      </c>
      <c r="H34" s="28">
        <f>SUM(H30:H33)</f>
        <v>0</v>
      </c>
      <c r="I34" s="23"/>
      <c r="J34" s="23"/>
      <c r="K34" s="6"/>
    </row>
    <row r="35" spans="1:11" ht="18.75">
      <c r="A35" s="2">
        <v>25</v>
      </c>
      <c r="B35" s="58">
        <v>6</v>
      </c>
      <c r="C35" s="59" t="s">
        <v>15</v>
      </c>
      <c r="D35" s="11" t="s">
        <v>71</v>
      </c>
      <c r="E35" s="30">
        <v>216</v>
      </c>
      <c r="F35" s="30">
        <v>1096</v>
      </c>
      <c r="G35" s="27">
        <v>0</v>
      </c>
      <c r="H35" s="27"/>
      <c r="I35" s="5" t="s">
        <v>32</v>
      </c>
      <c r="J35" s="5" t="s">
        <v>32</v>
      </c>
      <c r="K35" s="6"/>
    </row>
    <row r="36" spans="1:11" ht="18.75">
      <c r="A36" s="2">
        <v>26</v>
      </c>
      <c r="B36" s="58"/>
      <c r="C36" s="59"/>
      <c r="D36" s="11" t="s">
        <v>72</v>
      </c>
      <c r="E36" s="30">
        <v>143</v>
      </c>
      <c r="F36" s="30">
        <v>671</v>
      </c>
      <c r="G36" s="27">
        <v>0</v>
      </c>
      <c r="H36" s="27"/>
      <c r="I36" s="5" t="s">
        <v>32</v>
      </c>
      <c r="J36" s="5" t="s">
        <v>32</v>
      </c>
      <c r="K36" s="6"/>
    </row>
    <row r="37" spans="1:11" ht="18.75">
      <c r="A37" s="2">
        <v>27</v>
      </c>
      <c r="B37" s="58"/>
      <c r="C37" s="59"/>
      <c r="D37" s="11" t="s">
        <v>43</v>
      </c>
      <c r="E37" s="30">
        <v>382</v>
      </c>
      <c r="F37" s="30">
        <v>1777</v>
      </c>
      <c r="G37" s="27">
        <v>0</v>
      </c>
      <c r="H37" s="27"/>
      <c r="I37" s="5" t="s">
        <v>32</v>
      </c>
      <c r="J37" s="5" t="s">
        <v>32</v>
      </c>
      <c r="K37" s="6"/>
    </row>
    <row r="38" spans="1:11" ht="18.75">
      <c r="A38" s="2">
        <v>28</v>
      </c>
      <c r="B38" s="58"/>
      <c r="C38" s="59"/>
      <c r="D38" s="11" t="s">
        <v>73</v>
      </c>
      <c r="E38" s="30">
        <v>184</v>
      </c>
      <c r="F38" s="30">
        <v>862</v>
      </c>
      <c r="G38" s="27">
        <v>0</v>
      </c>
      <c r="H38" s="27"/>
      <c r="I38" s="5" t="s">
        <v>32</v>
      </c>
      <c r="J38" s="5" t="s">
        <v>32</v>
      </c>
      <c r="K38" s="6"/>
    </row>
    <row r="39" spans="1:11" ht="18.75">
      <c r="A39" s="2">
        <v>29</v>
      </c>
      <c r="B39" s="58"/>
      <c r="C39" s="59"/>
      <c r="D39" s="11" t="s">
        <v>74</v>
      </c>
      <c r="E39" s="30">
        <v>210</v>
      </c>
      <c r="F39" s="30">
        <v>953</v>
      </c>
      <c r="G39" s="27">
        <v>0</v>
      </c>
      <c r="H39" s="27"/>
      <c r="I39" s="5" t="s">
        <v>32</v>
      </c>
      <c r="J39" s="5" t="s">
        <v>32</v>
      </c>
      <c r="K39" s="6"/>
    </row>
    <row r="40" spans="1:11" ht="18.75">
      <c r="A40" s="2">
        <v>30</v>
      </c>
      <c r="B40" s="58"/>
      <c r="C40" s="59"/>
      <c r="D40" s="11" t="s">
        <v>75</v>
      </c>
      <c r="E40" s="30">
        <v>286</v>
      </c>
      <c r="F40" s="30">
        <v>1805</v>
      </c>
      <c r="G40" s="27">
        <v>0</v>
      </c>
      <c r="H40" s="27"/>
      <c r="I40" s="39" t="s">
        <v>6</v>
      </c>
      <c r="J40" s="39" t="s">
        <v>6</v>
      </c>
      <c r="K40" s="6" t="s">
        <v>112</v>
      </c>
    </row>
    <row r="41" spans="1:11" ht="18.75">
      <c r="A41" s="2">
        <v>31</v>
      </c>
      <c r="B41" s="58"/>
      <c r="C41" s="59"/>
      <c r="D41" s="11" t="s">
        <v>76</v>
      </c>
      <c r="E41" s="30">
        <v>343</v>
      </c>
      <c r="F41" s="30">
        <v>1614</v>
      </c>
      <c r="G41" s="27">
        <v>0</v>
      </c>
      <c r="H41" s="27"/>
      <c r="I41" s="41" t="s">
        <v>7</v>
      </c>
      <c r="J41" s="52" t="s">
        <v>32</v>
      </c>
      <c r="K41" s="6"/>
    </row>
    <row r="42" spans="1:11" ht="18.75">
      <c r="A42" s="2">
        <v>32</v>
      </c>
      <c r="B42" s="58"/>
      <c r="C42" s="59"/>
      <c r="D42" s="11" t="s">
        <v>77</v>
      </c>
      <c r="E42" s="30">
        <v>353</v>
      </c>
      <c r="F42" s="30">
        <v>1605</v>
      </c>
      <c r="G42" s="27">
        <v>0</v>
      </c>
      <c r="H42" s="27"/>
      <c r="I42" s="5" t="s">
        <v>32</v>
      </c>
      <c r="J42" s="5" t="s">
        <v>32</v>
      </c>
      <c r="K42" s="6"/>
    </row>
    <row r="43" spans="1:11" ht="18.75">
      <c r="A43" s="2"/>
      <c r="B43" s="58"/>
      <c r="C43" s="59"/>
      <c r="D43" s="19" t="s">
        <v>4</v>
      </c>
      <c r="E43" s="28">
        <f>SUM(E35:E42)</f>
        <v>2117</v>
      </c>
      <c r="F43" s="28">
        <f>SUM(F35:F42)</f>
        <v>10383</v>
      </c>
      <c r="G43" s="28">
        <f>SUM(G35:G42)</f>
        <v>0</v>
      </c>
      <c r="H43" s="28">
        <f>SUM(H35:H42)</f>
        <v>0</v>
      </c>
      <c r="I43" s="23"/>
      <c r="J43" s="23"/>
      <c r="K43" s="6"/>
    </row>
    <row r="44" spans="1:11" ht="18.75">
      <c r="A44" s="2">
        <v>33</v>
      </c>
      <c r="B44" s="58">
        <v>7</v>
      </c>
      <c r="C44" s="59" t="s">
        <v>16</v>
      </c>
      <c r="D44" s="13" t="s">
        <v>78</v>
      </c>
      <c r="E44" s="30">
        <v>685</v>
      </c>
      <c r="F44" s="34">
        <v>2816</v>
      </c>
      <c r="G44" s="27">
        <v>7</v>
      </c>
      <c r="H44" s="27">
        <v>1</v>
      </c>
      <c r="I44" s="9" t="s">
        <v>5</v>
      </c>
      <c r="J44" s="9" t="s">
        <v>5</v>
      </c>
      <c r="K44" s="6"/>
    </row>
    <row r="45" spans="1:11" ht="18.75">
      <c r="A45" s="2">
        <v>34</v>
      </c>
      <c r="B45" s="58"/>
      <c r="C45" s="59"/>
      <c r="D45" s="13" t="s">
        <v>44</v>
      </c>
      <c r="E45" s="30">
        <v>726</v>
      </c>
      <c r="F45" s="34">
        <v>3242</v>
      </c>
      <c r="G45" s="27">
        <v>18</v>
      </c>
      <c r="H45" s="27"/>
      <c r="I45" s="9" t="s">
        <v>5</v>
      </c>
      <c r="J45" s="9" t="s">
        <v>5</v>
      </c>
      <c r="K45" s="6"/>
    </row>
    <row r="46" spans="1:11" ht="18.75">
      <c r="A46" s="2">
        <v>35</v>
      </c>
      <c r="B46" s="58"/>
      <c r="C46" s="59"/>
      <c r="D46" s="13" t="s">
        <v>65</v>
      </c>
      <c r="E46" s="30">
        <v>896</v>
      </c>
      <c r="F46" s="34">
        <v>3576</v>
      </c>
      <c r="G46" s="27">
        <v>20</v>
      </c>
      <c r="H46" s="27"/>
      <c r="I46" s="9" t="s">
        <v>5</v>
      </c>
      <c r="J46" s="9" t="s">
        <v>5</v>
      </c>
      <c r="K46" s="6"/>
    </row>
    <row r="47" spans="1:11" ht="18.75">
      <c r="A47" s="2">
        <v>36</v>
      </c>
      <c r="B47" s="58"/>
      <c r="C47" s="59"/>
      <c r="D47" s="13" t="s">
        <v>79</v>
      </c>
      <c r="E47" s="30">
        <v>897</v>
      </c>
      <c r="F47" s="34">
        <v>4038</v>
      </c>
      <c r="G47" s="27">
        <v>9</v>
      </c>
      <c r="H47" s="27"/>
      <c r="I47" s="9" t="s">
        <v>5</v>
      </c>
      <c r="J47" s="9" t="s">
        <v>5</v>
      </c>
      <c r="K47" s="6"/>
    </row>
    <row r="48" spans="1:11" ht="18.75">
      <c r="A48" s="2">
        <v>37</v>
      </c>
      <c r="B48" s="58"/>
      <c r="C48" s="59"/>
      <c r="D48" s="13" t="s">
        <v>80</v>
      </c>
      <c r="E48" s="30">
        <v>218</v>
      </c>
      <c r="F48" s="34">
        <v>1010</v>
      </c>
      <c r="G48" s="27">
        <v>0</v>
      </c>
      <c r="H48" s="27"/>
      <c r="I48" s="39" t="s">
        <v>6</v>
      </c>
      <c r="J48" s="39" t="s">
        <v>6</v>
      </c>
      <c r="K48" s="20" t="s">
        <v>113</v>
      </c>
    </row>
    <row r="49" spans="1:11" ht="18.75">
      <c r="A49" s="2">
        <v>38</v>
      </c>
      <c r="B49" s="58"/>
      <c r="C49" s="59"/>
      <c r="D49" s="13" t="s">
        <v>81</v>
      </c>
      <c r="E49" s="30">
        <v>459</v>
      </c>
      <c r="F49" s="34">
        <v>1407</v>
      </c>
      <c r="G49" s="27">
        <v>0</v>
      </c>
      <c r="H49" s="27"/>
      <c r="I49" s="5" t="s">
        <v>32</v>
      </c>
      <c r="J49" s="5" t="s">
        <v>32</v>
      </c>
      <c r="K49" s="20"/>
    </row>
    <row r="50" spans="1:11" ht="18.75">
      <c r="A50" s="2">
        <v>39</v>
      </c>
      <c r="B50" s="58"/>
      <c r="C50" s="59"/>
      <c r="D50" s="13" t="s">
        <v>82</v>
      </c>
      <c r="E50" s="30">
        <v>495</v>
      </c>
      <c r="F50" s="34">
        <v>2115</v>
      </c>
      <c r="G50" s="27">
        <v>0</v>
      </c>
      <c r="H50" s="27"/>
      <c r="I50" s="5" t="s">
        <v>32</v>
      </c>
      <c r="J50" s="5" t="s">
        <v>32</v>
      </c>
      <c r="K50" s="20"/>
    </row>
    <row r="51" spans="1:11" ht="18.75">
      <c r="A51" s="2">
        <v>40</v>
      </c>
      <c r="B51" s="58"/>
      <c r="C51" s="59"/>
      <c r="D51" s="13" t="s">
        <v>83</v>
      </c>
      <c r="E51" s="30">
        <v>228</v>
      </c>
      <c r="F51" s="34">
        <v>841</v>
      </c>
      <c r="G51" s="27">
        <v>0</v>
      </c>
      <c r="H51" s="27"/>
      <c r="I51" s="5" t="s">
        <v>32</v>
      </c>
      <c r="J51" s="5" t="s">
        <v>32</v>
      </c>
      <c r="K51" s="6"/>
    </row>
    <row r="52" spans="1:11" ht="18.75">
      <c r="A52" s="2"/>
      <c r="B52" s="58"/>
      <c r="C52" s="59"/>
      <c r="D52" s="19" t="s">
        <v>4</v>
      </c>
      <c r="E52" s="28">
        <f>SUM(E44:E51)</f>
        <v>4604</v>
      </c>
      <c r="F52" s="28">
        <f>SUM(F44:F51)</f>
        <v>19045</v>
      </c>
      <c r="G52" s="28">
        <f>SUM(G44:G51)</f>
        <v>54</v>
      </c>
      <c r="H52" s="28">
        <f>SUM(H44:H51)</f>
        <v>1</v>
      </c>
      <c r="I52" s="23"/>
      <c r="J52" s="23"/>
      <c r="K52" s="6"/>
    </row>
    <row r="53" spans="1:11" ht="18.75">
      <c r="A53" s="2">
        <v>41</v>
      </c>
      <c r="B53" s="58">
        <v>8</v>
      </c>
      <c r="C53" s="59" t="s">
        <v>17</v>
      </c>
      <c r="D53" s="12" t="s">
        <v>84</v>
      </c>
      <c r="E53" s="30">
        <v>670</v>
      </c>
      <c r="F53" s="30">
        <v>2053</v>
      </c>
      <c r="G53" s="27">
        <v>1</v>
      </c>
      <c r="H53" s="27"/>
      <c r="I53" s="39" t="s">
        <v>6</v>
      </c>
      <c r="J53" s="39" t="s">
        <v>6</v>
      </c>
      <c r="K53" s="6"/>
    </row>
    <row r="54" spans="1:11" ht="18.75">
      <c r="A54" s="2">
        <v>42</v>
      </c>
      <c r="B54" s="58"/>
      <c r="C54" s="59"/>
      <c r="D54" s="12" t="s">
        <v>85</v>
      </c>
      <c r="E54" s="30">
        <v>330</v>
      </c>
      <c r="F54" s="30">
        <v>1109</v>
      </c>
      <c r="G54" s="27">
        <v>3</v>
      </c>
      <c r="H54" s="27"/>
      <c r="I54" s="54" t="s">
        <v>5</v>
      </c>
      <c r="J54" s="53" t="s">
        <v>5</v>
      </c>
      <c r="K54" s="6"/>
    </row>
    <row r="55" spans="1:11" ht="18.75">
      <c r="A55" s="2">
        <v>43</v>
      </c>
      <c r="B55" s="58"/>
      <c r="C55" s="59"/>
      <c r="D55" s="12" t="s">
        <v>86</v>
      </c>
      <c r="E55" s="30">
        <v>332</v>
      </c>
      <c r="F55" s="30">
        <v>1133</v>
      </c>
      <c r="G55" s="27">
        <v>1</v>
      </c>
      <c r="H55" s="27"/>
      <c r="I55" s="5" t="s">
        <v>32</v>
      </c>
      <c r="J55" s="51" t="s">
        <v>6</v>
      </c>
      <c r="K55" s="6"/>
    </row>
    <row r="56" spans="1:11" ht="18.75">
      <c r="A56" s="2">
        <v>44</v>
      </c>
      <c r="B56" s="58"/>
      <c r="C56" s="59"/>
      <c r="D56" s="12" t="s">
        <v>46</v>
      </c>
      <c r="E56" s="30">
        <v>345</v>
      </c>
      <c r="F56" s="30">
        <v>1140</v>
      </c>
      <c r="G56" s="27">
        <v>0</v>
      </c>
      <c r="H56" s="27"/>
      <c r="I56" s="5" t="s">
        <v>32</v>
      </c>
      <c r="J56" s="5" t="s">
        <v>32</v>
      </c>
      <c r="K56" s="6"/>
    </row>
    <row r="57" spans="1:11" ht="18.75">
      <c r="A57" s="2">
        <v>45</v>
      </c>
      <c r="B57" s="58"/>
      <c r="C57" s="59"/>
      <c r="D57" s="12" t="s">
        <v>45</v>
      </c>
      <c r="E57" s="30">
        <v>508</v>
      </c>
      <c r="F57" s="30">
        <v>1876</v>
      </c>
      <c r="G57" s="27">
        <v>0</v>
      </c>
      <c r="H57" s="27"/>
      <c r="I57" s="5" t="s">
        <v>32</v>
      </c>
      <c r="J57" s="5" t="s">
        <v>32</v>
      </c>
      <c r="K57" s="6"/>
    </row>
    <row r="58" spans="1:11" ht="18.75">
      <c r="A58" s="2">
        <v>46</v>
      </c>
      <c r="B58" s="58"/>
      <c r="C58" s="59"/>
      <c r="D58" s="12" t="s">
        <v>47</v>
      </c>
      <c r="E58" s="30">
        <v>246</v>
      </c>
      <c r="F58" s="30">
        <v>857</v>
      </c>
      <c r="G58" s="27">
        <v>1</v>
      </c>
      <c r="H58" s="27"/>
      <c r="I58" s="45" t="s">
        <v>32</v>
      </c>
      <c r="J58" s="45" t="s">
        <v>32</v>
      </c>
      <c r="K58" s="6"/>
    </row>
    <row r="59" spans="1:11" ht="18.75">
      <c r="A59" s="2">
        <v>47</v>
      </c>
      <c r="B59" s="58"/>
      <c r="C59" s="59"/>
      <c r="D59" s="12" t="s">
        <v>87</v>
      </c>
      <c r="E59" s="30">
        <v>144</v>
      </c>
      <c r="F59" s="30">
        <v>560</v>
      </c>
      <c r="G59" s="27">
        <v>0</v>
      </c>
      <c r="H59" s="27"/>
      <c r="I59" s="5" t="s">
        <v>32</v>
      </c>
      <c r="J59" s="5" t="s">
        <v>32</v>
      </c>
      <c r="K59" s="6"/>
    </row>
    <row r="60" spans="1:11" ht="18.75">
      <c r="A60" s="2">
        <v>48</v>
      </c>
      <c r="B60" s="58"/>
      <c r="C60" s="59"/>
      <c r="D60" s="12" t="s">
        <v>88</v>
      </c>
      <c r="E60" s="30">
        <v>237</v>
      </c>
      <c r="F60" s="30">
        <v>857</v>
      </c>
      <c r="G60" s="27">
        <v>0</v>
      </c>
      <c r="H60" s="27"/>
      <c r="I60" s="5" t="s">
        <v>32</v>
      </c>
      <c r="J60" s="5" t="s">
        <v>32</v>
      </c>
      <c r="K60" s="6"/>
    </row>
    <row r="61" spans="1:11" ht="18.75">
      <c r="A61" s="2"/>
      <c r="B61" s="58"/>
      <c r="C61" s="59"/>
      <c r="D61" s="19" t="s">
        <v>4</v>
      </c>
      <c r="E61" s="28">
        <f>SUM(E53:E60)</f>
        <v>2812</v>
      </c>
      <c r="F61" s="28">
        <f>SUM(F53:F60)</f>
        <v>9585</v>
      </c>
      <c r="G61" s="28">
        <f>SUM(G53:G60)</f>
        <v>6</v>
      </c>
      <c r="H61" s="28">
        <f>SUM(H53:H60)</f>
        <v>0</v>
      </c>
      <c r="I61" s="23"/>
      <c r="J61" s="23"/>
      <c r="K61" s="6"/>
    </row>
    <row r="62" spans="1:11" ht="18.75">
      <c r="A62" s="2">
        <v>49</v>
      </c>
      <c r="B62" s="58">
        <v>9</v>
      </c>
      <c r="C62" s="59" t="s">
        <v>18</v>
      </c>
      <c r="D62" s="14" t="s">
        <v>50</v>
      </c>
      <c r="E62" s="32">
        <v>449</v>
      </c>
      <c r="F62" s="32">
        <v>1450</v>
      </c>
      <c r="G62" s="27">
        <v>0</v>
      </c>
      <c r="H62" s="27"/>
      <c r="I62" s="5" t="s">
        <v>32</v>
      </c>
      <c r="J62" s="5" t="s">
        <v>32</v>
      </c>
      <c r="K62" s="6"/>
    </row>
    <row r="63" spans="1:11" ht="18.75">
      <c r="A63" s="2">
        <v>50</v>
      </c>
      <c r="B63" s="58"/>
      <c r="C63" s="59"/>
      <c r="D63" s="14" t="s">
        <v>48</v>
      </c>
      <c r="E63" s="32">
        <v>640</v>
      </c>
      <c r="F63" s="32">
        <v>2350</v>
      </c>
      <c r="G63" s="27">
        <v>0</v>
      </c>
      <c r="H63" s="27"/>
      <c r="I63" s="5" t="s">
        <v>32</v>
      </c>
      <c r="J63" s="5" t="s">
        <v>32</v>
      </c>
      <c r="K63" s="6"/>
    </row>
    <row r="64" spans="1:11" ht="18.75">
      <c r="A64" s="2">
        <v>51</v>
      </c>
      <c r="B64" s="58"/>
      <c r="C64" s="59"/>
      <c r="D64" s="14" t="s">
        <v>49</v>
      </c>
      <c r="E64" s="32">
        <v>759</v>
      </c>
      <c r="F64" s="32">
        <v>2698</v>
      </c>
      <c r="G64" s="27">
        <v>11</v>
      </c>
      <c r="H64" s="27"/>
      <c r="I64" s="9" t="s">
        <v>5</v>
      </c>
      <c r="J64" s="9" t="s">
        <v>5</v>
      </c>
      <c r="K64" s="6"/>
    </row>
    <row r="65" spans="1:11" ht="18.75">
      <c r="A65" s="2">
        <v>52</v>
      </c>
      <c r="B65" s="58"/>
      <c r="C65" s="59"/>
      <c r="D65" s="14" t="s">
        <v>51</v>
      </c>
      <c r="E65" s="32">
        <v>866</v>
      </c>
      <c r="F65" s="32">
        <v>2853</v>
      </c>
      <c r="G65" s="27">
        <v>20</v>
      </c>
      <c r="H65" s="27"/>
      <c r="I65" s="9" t="s">
        <v>5</v>
      </c>
      <c r="J65" s="9" t="s">
        <v>5</v>
      </c>
      <c r="K65" s="6"/>
    </row>
    <row r="66" spans="1:11" ht="18.75">
      <c r="A66" s="2">
        <v>53</v>
      </c>
      <c r="B66" s="58"/>
      <c r="C66" s="59"/>
      <c r="D66" s="14" t="s">
        <v>52</v>
      </c>
      <c r="E66" s="32">
        <v>270</v>
      </c>
      <c r="F66" s="32">
        <v>975</v>
      </c>
      <c r="G66" s="27">
        <v>0</v>
      </c>
      <c r="H66" s="27"/>
      <c r="I66" s="5" t="s">
        <v>32</v>
      </c>
      <c r="J66" s="5" t="s">
        <v>32</v>
      </c>
      <c r="K66" s="6"/>
    </row>
    <row r="67" spans="1:11" ht="18.75">
      <c r="A67" s="2">
        <v>54</v>
      </c>
      <c r="B67" s="58"/>
      <c r="C67" s="59"/>
      <c r="D67" s="14" t="s">
        <v>10</v>
      </c>
      <c r="E67" s="32">
        <v>572</v>
      </c>
      <c r="F67" s="32">
        <v>1929</v>
      </c>
      <c r="G67" s="27">
        <v>0</v>
      </c>
      <c r="H67" s="27"/>
      <c r="I67" s="5" t="s">
        <v>32</v>
      </c>
      <c r="J67" s="5" t="s">
        <v>32</v>
      </c>
      <c r="K67" s="6"/>
    </row>
    <row r="68" spans="1:11" ht="18.75">
      <c r="A68" s="2"/>
      <c r="B68" s="58"/>
      <c r="C68" s="59"/>
      <c r="D68" s="19" t="s">
        <v>4</v>
      </c>
      <c r="E68" s="28">
        <f>SUM(E62:E67)</f>
        <v>3556</v>
      </c>
      <c r="F68" s="28">
        <f>SUM(F62:F67)</f>
        <v>12255</v>
      </c>
      <c r="G68" s="28">
        <f>SUM(G62:G67)</f>
        <v>31</v>
      </c>
      <c r="H68" s="28">
        <f>SUM(H62:H67)</f>
        <v>0</v>
      </c>
      <c r="I68" s="23"/>
      <c r="J68" s="23"/>
      <c r="K68" s="6"/>
    </row>
    <row r="69" spans="1:11" ht="18.75">
      <c r="A69" s="2">
        <v>55</v>
      </c>
      <c r="B69" s="58">
        <v>10</v>
      </c>
      <c r="C69" s="59" t="s">
        <v>19</v>
      </c>
      <c r="D69" s="11" t="s">
        <v>89</v>
      </c>
      <c r="E69" s="30">
        <v>265</v>
      </c>
      <c r="F69" s="30">
        <v>1013</v>
      </c>
      <c r="G69" s="27">
        <v>0</v>
      </c>
      <c r="H69" s="27"/>
      <c r="I69" s="39" t="s">
        <v>6</v>
      </c>
      <c r="J69" s="39" t="s">
        <v>6</v>
      </c>
      <c r="K69" s="6"/>
    </row>
    <row r="70" spans="1:11" ht="18.75">
      <c r="A70" s="2">
        <v>56</v>
      </c>
      <c r="B70" s="58"/>
      <c r="C70" s="59"/>
      <c r="D70" s="11" t="s">
        <v>90</v>
      </c>
      <c r="E70" s="30">
        <v>449</v>
      </c>
      <c r="F70" s="30">
        <v>2126</v>
      </c>
      <c r="G70" s="27">
        <v>41</v>
      </c>
      <c r="H70" s="27">
        <v>3</v>
      </c>
      <c r="I70" s="42" t="s">
        <v>5</v>
      </c>
      <c r="J70" s="42" t="s">
        <v>5</v>
      </c>
      <c r="K70" s="6"/>
    </row>
    <row r="71" spans="1:11" ht="18.75">
      <c r="A71" s="2">
        <v>57</v>
      </c>
      <c r="B71" s="58"/>
      <c r="C71" s="59"/>
      <c r="D71" s="11" t="s">
        <v>91</v>
      </c>
      <c r="E71" s="30">
        <v>239</v>
      </c>
      <c r="F71" s="30">
        <v>1075</v>
      </c>
      <c r="G71" s="27">
        <v>16</v>
      </c>
      <c r="H71" s="27"/>
      <c r="I71" s="42" t="s">
        <v>5</v>
      </c>
      <c r="J71" s="42" t="s">
        <v>5</v>
      </c>
      <c r="K71" s="6"/>
    </row>
    <row r="72" spans="1:11" ht="18.75">
      <c r="A72" s="2">
        <v>58</v>
      </c>
      <c r="B72" s="58"/>
      <c r="C72" s="59"/>
      <c r="D72" s="11" t="s">
        <v>92</v>
      </c>
      <c r="E72" s="30">
        <v>420</v>
      </c>
      <c r="F72" s="30">
        <v>1895</v>
      </c>
      <c r="G72" s="27">
        <v>16</v>
      </c>
      <c r="H72" s="27"/>
      <c r="I72" s="42" t="s">
        <v>5</v>
      </c>
      <c r="J72" s="42" t="s">
        <v>5</v>
      </c>
      <c r="K72" s="6"/>
    </row>
    <row r="73" spans="1:11" ht="18.75">
      <c r="A73" s="2">
        <v>59</v>
      </c>
      <c r="B73" s="58"/>
      <c r="C73" s="59"/>
      <c r="D73" s="11" t="s">
        <v>93</v>
      </c>
      <c r="E73" s="30">
        <v>174</v>
      </c>
      <c r="F73" s="30">
        <v>668</v>
      </c>
      <c r="G73" s="27">
        <v>10</v>
      </c>
      <c r="H73" s="27"/>
      <c r="I73" s="42" t="s">
        <v>5</v>
      </c>
      <c r="J73" s="42" t="s">
        <v>5</v>
      </c>
      <c r="K73" s="21"/>
    </row>
    <row r="74" spans="1:11" ht="18.75">
      <c r="A74" s="2">
        <v>60</v>
      </c>
      <c r="B74" s="58"/>
      <c r="C74" s="59"/>
      <c r="D74" s="11" t="s">
        <v>94</v>
      </c>
      <c r="E74" s="30">
        <v>233</v>
      </c>
      <c r="F74" s="30">
        <v>894</v>
      </c>
      <c r="G74" s="27">
        <v>6</v>
      </c>
      <c r="H74" s="27"/>
      <c r="I74" s="42" t="s">
        <v>5</v>
      </c>
      <c r="J74" s="42" t="s">
        <v>5</v>
      </c>
      <c r="K74" s="21"/>
    </row>
    <row r="75" spans="1:11" ht="18.75">
      <c r="A75" s="2">
        <v>61</v>
      </c>
      <c r="B75" s="58"/>
      <c r="C75" s="59"/>
      <c r="D75" s="11" t="s">
        <v>95</v>
      </c>
      <c r="E75" s="30">
        <v>330</v>
      </c>
      <c r="F75" s="30">
        <v>1794</v>
      </c>
      <c r="G75" s="27">
        <v>3</v>
      </c>
      <c r="H75" s="27"/>
      <c r="I75" s="42" t="s">
        <v>5</v>
      </c>
      <c r="J75" s="42" t="s">
        <v>5</v>
      </c>
      <c r="K75" s="6"/>
    </row>
    <row r="76" spans="1:11" ht="18.75">
      <c r="A76" s="2">
        <v>62</v>
      </c>
      <c r="B76" s="58"/>
      <c r="C76" s="59"/>
      <c r="D76" s="11" t="s">
        <v>96</v>
      </c>
      <c r="E76" s="30">
        <v>477</v>
      </c>
      <c r="F76" s="30">
        <v>2217</v>
      </c>
      <c r="G76" s="27">
        <v>12</v>
      </c>
      <c r="H76" s="27"/>
      <c r="I76" s="42" t="s">
        <v>5</v>
      </c>
      <c r="J76" s="42" t="s">
        <v>5</v>
      </c>
      <c r="K76" s="6"/>
    </row>
    <row r="77" spans="1:11" ht="18.75">
      <c r="A77" s="2">
        <v>63</v>
      </c>
      <c r="B77" s="58"/>
      <c r="C77" s="59"/>
      <c r="D77" s="11" t="s">
        <v>97</v>
      </c>
      <c r="E77" s="30">
        <v>410</v>
      </c>
      <c r="F77" s="30">
        <v>1466</v>
      </c>
      <c r="G77" s="27">
        <v>0</v>
      </c>
      <c r="H77" s="27"/>
      <c r="I77" s="39" t="s">
        <v>6</v>
      </c>
      <c r="J77" s="39" t="s">
        <v>6</v>
      </c>
      <c r="K77" s="6" t="s">
        <v>114</v>
      </c>
    </row>
    <row r="78" spans="1:11" ht="18.75">
      <c r="A78" s="2">
        <v>64</v>
      </c>
      <c r="B78" s="58"/>
      <c r="C78" s="59"/>
      <c r="D78" s="11" t="s">
        <v>98</v>
      </c>
      <c r="E78" s="30">
        <v>342</v>
      </c>
      <c r="F78" s="30">
        <v>1907</v>
      </c>
      <c r="G78" s="27">
        <v>11</v>
      </c>
      <c r="H78" s="27"/>
      <c r="I78" s="42" t="s">
        <v>5</v>
      </c>
      <c r="J78" s="42" t="s">
        <v>5</v>
      </c>
      <c r="K78" s="6"/>
    </row>
    <row r="79" spans="1:11" ht="18.75">
      <c r="A79" s="2">
        <v>65</v>
      </c>
      <c r="B79" s="58"/>
      <c r="C79" s="59"/>
      <c r="D79" s="11" t="s">
        <v>99</v>
      </c>
      <c r="E79" s="30">
        <v>292</v>
      </c>
      <c r="F79" s="30">
        <v>1068</v>
      </c>
      <c r="G79" s="27">
        <v>1</v>
      </c>
      <c r="H79" s="27"/>
      <c r="I79" s="39" t="s">
        <v>6</v>
      </c>
      <c r="J79" s="39" t="s">
        <v>6</v>
      </c>
      <c r="K79" s="6" t="s">
        <v>115</v>
      </c>
    </row>
    <row r="80" spans="1:11" ht="18.75">
      <c r="A80" s="2">
        <v>66</v>
      </c>
      <c r="B80" s="58"/>
      <c r="C80" s="59"/>
      <c r="D80" s="11" t="s">
        <v>100</v>
      </c>
      <c r="E80" s="30">
        <v>252</v>
      </c>
      <c r="F80" s="30">
        <v>966</v>
      </c>
      <c r="G80" s="27">
        <v>0</v>
      </c>
      <c r="H80" s="27"/>
      <c r="I80" s="40" t="s">
        <v>32</v>
      </c>
      <c r="J80" s="40" t="s">
        <v>32</v>
      </c>
      <c r="K80" s="6"/>
    </row>
    <row r="81" spans="1:11" ht="18.75">
      <c r="A81" s="2">
        <v>67</v>
      </c>
      <c r="B81" s="58"/>
      <c r="C81" s="59"/>
      <c r="D81" s="11" t="s">
        <v>101</v>
      </c>
      <c r="E81" s="30">
        <v>307</v>
      </c>
      <c r="F81" s="30">
        <v>1462</v>
      </c>
      <c r="G81" s="27">
        <v>0</v>
      </c>
      <c r="H81" s="27"/>
      <c r="I81" s="40" t="s">
        <v>32</v>
      </c>
      <c r="J81" s="40" t="s">
        <v>32</v>
      </c>
      <c r="K81" s="6"/>
    </row>
    <row r="82" spans="1:11" ht="18.75">
      <c r="A82" s="2">
        <v>68</v>
      </c>
      <c r="B82" s="58"/>
      <c r="C82" s="59"/>
      <c r="D82" s="11" t="s">
        <v>102</v>
      </c>
      <c r="E82" s="30">
        <v>420</v>
      </c>
      <c r="F82" s="30">
        <v>2780</v>
      </c>
      <c r="G82" s="27">
        <v>14</v>
      </c>
      <c r="H82" s="27"/>
      <c r="I82" s="42" t="s">
        <v>5</v>
      </c>
      <c r="J82" s="42" t="s">
        <v>5</v>
      </c>
      <c r="K82" s="6"/>
    </row>
    <row r="83" spans="1:11" ht="18.75">
      <c r="A83" s="2">
        <v>69</v>
      </c>
      <c r="B83" s="58"/>
      <c r="C83" s="59"/>
      <c r="D83" s="11" t="s">
        <v>66</v>
      </c>
      <c r="E83" s="30">
        <v>440</v>
      </c>
      <c r="F83" s="30">
        <v>1994</v>
      </c>
      <c r="G83" s="27">
        <v>30</v>
      </c>
      <c r="H83" s="27"/>
      <c r="I83" s="42" t="s">
        <v>5</v>
      </c>
      <c r="J83" s="42" t="s">
        <v>5</v>
      </c>
      <c r="K83" s="6"/>
    </row>
    <row r="84" spans="1:11" ht="29.25" customHeight="1">
      <c r="A84" s="2"/>
      <c r="B84" s="58"/>
      <c r="C84" s="59"/>
      <c r="D84" s="19" t="s">
        <v>4</v>
      </c>
      <c r="E84" s="28">
        <f>SUM(E69:E83)</f>
        <v>5050</v>
      </c>
      <c r="F84" s="28">
        <f>SUM(F69:F83)</f>
        <v>23325</v>
      </c>
      <c r="G84" s="28">
        <f>SUM(G69:G83)</f>
        <v>160</v>
      </c>
      <c r="H84" s="28">
        <f>SUM(H69:H83)</f>
        <v>3</v>
      </c>
      <c r="I84" s="23"/>
      <c r="J84" s="23"/>
      <c r="K84" s="6"/>
    </row>
    <row r="85" spans="1:11" ht="18.75">
      <c r="A85" s="2">
        <v>70</v>
      </c>
      <c r="B85" s="58">
        <v>11</v>
      </c>
      <c r="C85" s="59" t="s">
        <v>20</v>
      </c>
      <c r="D85" s="11" t="s">
        <v>56</v>
      </c>
      <c r="E85" s="30">
        <v>1380</v>
      </c>
      <c r="F85" s="34">
        <v>4575</v>
      </c>
      <c r="G85" s="27">
        <v>3</v>
      </c>
      <c r="H85" s="27"/>
      <c r="I85" s="42" t="s">
        <v>5</v>
      </c>
      <c r="J85" s="42" t="s">
        <v>5</v>
      </c>
      <c r="K85" s="6"/>
    </row>
    <row r="86" spans="1:11" ht="18.75">
      <c r="A86" s="2">
        <v>71</v>
      </c>
      <c r="B86" s="58"/>
      <c r="C86" s="59"/>
      <c r="D86" s="11" t="s">
        <v>55</v>
      </c>
      <c r="E86" s="30">
        <v>588</v>
      </c>
      <c r="F86" s="34">
        <v>2116</v>
      </c>
      <c r="G86" s="27">
        <v>5</v>
      </c>
      <c r="H86" s="27"/>
      <c r="I86" s="42" t="s">
        <v>5</v>
      </c>
      <c r="J86" s="42" t="s">
        <v>5</v>
      </c>
      <c r="K86" s="21"/>
    </row>
    <row r="87" spans="1:11" ht="18.75">
      <c r="A87" s="2">
        <v>72</v>
      </c>
      <c r="B87" s="58"/>
      <c r="C87" s="59"/>
      <c r="D87" s="11" t="s">
        <v>54</v>
      </c>
      <c r="E87" s="30">
        <v>540</v>
      </c>
      <c r="F87" s="34">
        <v>2015</v>
      </c>
      <c r="G87" s="27">
        <v>3</v>
      </c>
      <c r="H87" s="27"/>
      <c r="I87" s="42" t="s">
        <v>5</v>
      </c>
      <c r="J87" s="42" t="s">
        <v>5</v>
      </c>
      <c r="K87" s="21"/>
    </row>
    <row r="88" spans="1:11" ht="18.75">
      <c r="A88" s="2">
        <v>73</v>
      </c>
      <c r="B88" s="58"/>
      <c r="C88" s="59"/>
      <c r="D88" s="11" t="s">
        <v>53</v>
      </c>
      <c r="E88" s="30">
        <v>484</v>
      </c>
      <c r="F88" s="34">
        <v>2335</v>
      </c>
      <c r="G88" s="27">
        <v>0</v>
      </c>
      <c r="H88" s="27"/>
      <c r="I88" s="40" t="s">
        <v>32</v>
      </c>
      <c r="J88" s="40" t="s">
        <v>32</v>
      </c>
      <c r="K88" s="21"/>
    </row>
    <row r="89" spans="1:11" ht="18.75">
      <c r="A89" s="2">
        <v>74</v>
      </c>
      <c r="B89" s="58"/>
      <c r="C89" s="59"/>
      <c r="D89" s="11" t="s">
        <v>103</v>
      </c>
      <c r="E89" s="30">
        <v>575</v>
      </c>
      <c r="F89" s="34">
        <v>2216</v>
      </c>
      <c r="G89" s="27">
        <v>0</v>
      </c>
      <c r="H89" s="27"/>
      <c r="I89" s="39" t="s">
        <v>6</v>
      </c>
      <c r="J89" s="39" t="s">
        <v>6</v>
      </c>
      <c r="K89" s="6" t="s">
        <v>116</v>
      </c>
    </row>
    <row r="90" spans="1:11" ht="18.75">
      <c r="A90" s="2"/>
      <c r="B90" s="58"/>
      <c r="C90" s="59"/>
      <c r="D90" s="19" t="s">
        <v>4</v>
      </c>
      <c r="E90" s="28">
        <f>SUM(E85:E89)</f>
        <v>3567</v>
      </c>
      <c r="F90" s="28">
        <f>SUM(F85:F89)</f>
        <v>13257</v>
      </c>
      <c r="G90" s="28">
        <f>SUM(G85:G89)</f>
        <v>11</v>
      </c>
      <c r="H90" s="28">
        <f>SUM(H85:H89)</f>
        <v>0</v>
      </c>
      <c r="I90" s="23"/>
      <c r="J90" s="23"/>
      <c r="K90" s="6"/>
    </row>
    <row r="91" spans="1:11" ht="18.75">
      <c r="A91" s="2">
        <v>75</v>
      </c>
      <c r="B91" s="58">
        <v>12</v>
      </c>
      <c r="C91" s="59" t="s">
        <v>21</v>
      </c>
      <c r="D91" s="15" t="s">
        <v>57</v>
      </c>
      <c r="E91" s="30">
        <v>830</v>
      </c>
      <c r="F91" s="30">
        <v>3604</v>
      </c>
      <c r="G91" s="27">
        <v>0</v>
      </c>
      <c r="H91" s="27"/>
      <c r="I91" s="4" t="s">
        <v>6</v>
      </c>
      <c r="J91" s="5" t="s">
        <v>32</v>
      </c>
      <c r="K91" s="6"/>
    </row>
    <row r="92" spans="1:11" ht="18.75">
      <c r="A92" s="2">
        <v>76</v>
      </c>
      <c r="B92" s="58"/>
      <c r="C92" s="59"/>
      <c r="D92" s="15" t="s">
        <v>104</v>
      </c>
      <c r="E92" s="30">
        <v>720</v>
      </c>
      <c r="F92" s="30">
        <v>3262</v>
      </c>
      <c r="G92" s="27">
        <v>0</v>
      </c>
      <c r="H92" s="27"/>
      <c r="I92" s="43" t="s">
        <v>7</v>
      </c>
      <c r="J92" s="43" t="s">
        <v>7</v>
      </c>
      <c r="K92" s="21" t="s">
        <v>117</v>
      </c>
    </row>
    <row r="93" spans="1:11" ht="18.75">
      <c r="A93" s="2">
        <v>77</v>
      </c>
      <c r="B93" s="58"/>
      <c r="C93" s="59"/>
      <c r="D93" s="15" t="s">
        <v>59</v>
      </c>
      <c r="E93" s="30">
        <v>390</v>
      </c>
      <c r="F93" s="30">
        <v>1596</v>
      </c>
      <c r="G93" s="27">
        <v>0</v>
      </c>
      <c r="H93" s="27"/>
      <c r="I93" s="5" t="s">
        <v>32</v>
      </c>
      <c r="J93" s="5" t="s">
        <v>32</v>
      </c>
      <c r="K93" s="21"/>
    </row>
    <row r="94" spans="1:11" ht="18.75">
      <c r="A94" s="2">
        <v>78</v>
      </c>
      <c r="B94" s="58"/>
      <c r="C94" s="59"/>
      <c r="D94" s="11" t="s">
        <v>58</v>
      </c>
      <c r="E94" s="30">
        <v>401</v>
      </c>
      <c r="F94" s="30">
        <v>1622</v>
      </c>
      <c r="G94" s="27">
        <v>0</v>
      </c>
      <c r="H94" s="27"/>
      <c r="I94" s="5" t="s">
        <v>32</v>
      </c>
      <c r="J94" s="5" t="s">
        <v>32</v>
      </c>
      <c r="K94" s="21"/>
    </row>
    <row r="95" spans="1:11" ht="18.75">
      <c r="A95" s="2">
        <v>79</v>
      </c>
      <c r="B95" s="58"/>
      <c r="C95" s="59"/>
      <c r="D95" s="11" t="s">
        <v>60</v>
      </c>
      <c r="E95" s="30">
        <v>520</v>
      </c>
      <c r="F95" s="30">
        <v>2154</v>
      </c>
      <c r="G95" s="27">
        <v>0</v>
      </c>
      <c r="H95" s="27"/>
      <c r="I95" s="43" t="s">
        <v>7</v>
      </c>
      <c r="J95" s="43" t="s">
        <v>7</v>
      </c>
      <c r="K95" s="21" t="s">
        <v>118</v>
      </c>
    </row>
    <row r="96" spans="1:11" ht="18.75">
      <c r="A96" s="2">
        <v>80</v>
      </c>
      <c r="B96" s="58"/>
      <c r="C96" s="59"/>
      <c r="D96" s="11" t="s">
        <v>61</v>
      </c>
      <c r="E96" s="30">
        <v>315</v>
      </c>
      <c r="F96" s="30">
        <v>1236</v>
      </c>
      <c r="G96" s="27">
        <v>0</v>
      </c>
      <c r="H96" s="27"/>
      <c r="I96" s="5" t="s">
        <v>32</v>
      </c>
      <c r="J96" s="5" t="s">
        <v>32</v>
      </c>
      <c r="K96" s="6"/>
    </row>
    <row r="97" spans="1:11" ht="18.75">
      <c r="A97" s="2"/>
      <c r="B97" s="58"/>
      <c r="C97" s="59"/>
      <c r="D97" s="19" t="s">
        <v>4</v>
      </c>
      <c r="E97" s="28">
        <f>SUM(E91:E96)</f>
        <v>3176</v>
      </c>
      <c r="F97" s="28">
        <f>SUM(F91:F96)</f>
        <v>13474</v>
      </c>
      <c r="G97" s="28">
        <v>0</v>
      </c>
      <c r="H97" s="28">
        <v>0</v>
      </c>
      <c r="I97" s="23"/>
      <c r="J97" s="23"/>
      <c r="K97" s="6"/>
    </row>
    <row r="98" spans="1:11" ht="18.75">
      <c r="A98" s="2">
        <v>81</v>
      </c>
      <c r="B98" s="58">
        <v>13</v>
      </c>
      <c r="C98" s="59" t="s">
        <v>22</v>
      </c>
      <c r="D98" s="16" t="s">
        <v>105</v>
      </c>
      <c r="E98" s="27">
        <v>378</v>
      </c>
      <c r="F98" s="31">
        <v>1502</v>
      </c>
      <c r="G98" s="27">
        <v>0</v>
      </c>
      <c r="H98" s="27"/>
      <c r="I98" s="5" t="s">
        <v>32</v>
      </c>
      <c r="J98" s="5" t="s">
        <v>32</v>
      </c>
      <c r="K98" s="6"/>
    </row>
    <row r="99" spans="1:11" ht="18.75">
      <c r="A99" s="2">
        <v>82</v>
      </c>
      <c r="B99" s="58"/>
      <c r="C99" s="59"/>
      <c r="D99" s="16" t="s">
        <v>106</v>
      </c>
      <c r="E99" s="27">
        <v>350</v>
      </c>
      <c r="F99" s="31">
        <v>1521</v>
      </c>
      <c r="G99" s="27">
        <v>0</v>
      </c>
      <c r="H99" s="27"/>
      <c r="I99" s="5" t="s">
        <v>32</v>
      </c>
      <c r="J99" s="5" t="s">
        <v>32</v>
      </c>
      <c r="K99" s="21"/>
    </row>
    <row r="100" spans="1:11" ht="18.75">
      <c r="A100" s="2">
        <v>83</v>
      </c>
      <c r="B100" s="58"/>
      <c r="C100" s="59"/>
      <c r="D100" s="16" t="s">
        <v>107</v>
      </c>
      <c r="E100" s="27">
        <v>309</v>
      </c>
      <c r="F100" s="31">
        <v>1300</v>
      </c>
      <c r="G100" s="27">
        <v>0</v>
      </c>
      <c r="H100" s="27"/>
      <c r="I100" s="5" t="s">
        <v>32</v>
      </c>
      <c r="J100" s="5" t="s">
        <v>32</v>
      </c>
      <c r="K100" s="6"/>
    </row>
    <row r="101" spans="1:11" ht="18.75">
      <c r="A101" s="2">
        <v>84</v>
      </c>
      <c r="B101" s="58"/>
      <c r="C101" s="59"/>
      <c r="D101" s="16" t="s">
        <v>62</v>
      </c>
      <c r="E101" s="27">
        <v>148</v>
      </c>
      <c r="F101" s="31">
        <v>655</v>
      </c>
      <c r="G101" s="27">
        <v>0</v>
      </c>
      <c r="H101" s="27"/>
      <c r="I101" s="5" t="s">
        <v>32</v>
      </c>
      <c r="J101" s="5" t="s">
        <v>32</v>
      </c>
      <c r="K101" s="6"/>
    </row>
    <row r="102" spans="1:11" ht="18.75">
      <c r="A102" s="22"/>
      <c r="B102" s="58"/>
      <c r="C102" s="59"/>
      <c r="D102" s="19" t="s">
        <v>4</v>
      </c>
      <c r="E102" s="35">
        <v>0</v>
      </c>
      <c r="F102" s="35">
        <v>0</v>
      </c>
      <c r="G102" s="28">
        <v>0</v>
      </c>
      <c r="H102" s="27"/>
      <c r="I102" s="22"/>
      <c r="J102" s="22"/>
      <c r="K102" s="6"/>
    </row>
    <row r="103" spans="1:11" ht="18.75">
      <c r="A103" s="55" t="s">
        <v>4</v>
      </c>
      <c r="B103" s="56"/>
      <c r="C103" s="56"/>
      <c r="D103" s="57"/>
      <c r="E103" s="29">
        <f>+E102+E97+E90+E84+E68+E61+E52+E43+E34+E29+E23+E19+E12</f>
        <v>34918</v>
      </c>
      <c r="F103" s="29">
        <f>+F102+F97+F90+F84+F68+F61+F52+F43+F34+F29+F23+F19+F12</f>
        <v>142131</v>
      </c>
      <c r="G103" s="29">
        <f>G97+G90+G84+G68+G61+G52+G43+G34+G29+G23+G19+G12+G102</f>
        <v>274</v>
      </c>
      <c r="H103" s="29">
        <f>H97+H90+H84+H68+H61+H52+H43+H34+H29+H23+H19+H12+H102</f>
        <v>5</v>
      </c>
      <c r="I103" s="22"/>
      <c r="J103" s="22"/>
      <c r="K103" s="6"/>
    </row>
  </sheetData>
  <sheetProtection/>
  <autoFilter ref="A5:K103"/>
  <mergeCells count="42"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  <mergeCell ref="B6:B12"/>
    <mergeCell ref="C6:C12"/>
    <mergeCell ref="E3:F3"/>
    <mergeCell ref="H3:H5"/>
    <mergeCell ref="F4:F5"/>
    <mergeCell ref="G3:G5"/>
    <mergeCell ref="E4:E5"/>
    <mergeCell ref="B24:B29"/>
    <mergeCell ref="C24:C29"/>
    <mergeCell ref="B13:B19"/>
    <mergeCell ref="C13:C19"/>
    <mergeCell ref="B20:B23"/>
    <mergeCell ref="C20:C23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A103:D103"/>
    <mergeCell ref="B85:B90"/>
    <mergeCell ref="C85:C90"/>
    <mergeCell ref="B91:B97"/>
    <mergeCell ref="C91:C97"/>
    <mergeCell ref="B62:B68"/>
    <mergeCell ref="C62:C68"/>
    <mergeCell ref="B69:B84"/>
    <mergeCell ref="C69:C84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1">
      <selection activeCell="P8" sqref="P8"/>
    </sheetView>
  </sheetViews>
  <sheetFormatPr defaultColWidth="9.140625" defaultRowHeight="15"/>
  <cols>
    <col min="1" max="1" width="8.140625" style="8" customWidth="1"/>
    <col min="2" max="2" width="15.7109375" style="1" customWidth="1"/>
    <col min="3" max="3" width="13.28125" style="1" customWidth="1"/>
    <col min="4" max="4" width="13.421875" style="17" customWidth="1"/>
    <col min="5" max="5" width="16.421875" style="1" customWidth="1"/>
    <col min="6" max="6" width="15.7109375" style="1" customWidth="1"/>
    <col min="7" max="7" width="21.57421875" style="1" customWidth="1"/>
    <col min="8" max="8" width="21.28125" style="1" customWidth="1"/>
    <col min="9" max="9" width="27.140625" style="7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65" t="s">
        <v>120</v>
      </c>
      <c r="B1" s="65"/>
      <c r="C1" s="65"/>
      <c r="D1" s="65"/>
      <c r="E1" s="65"/>
      <c r="F1" s="65"/>
      <c r="G1" s="65"/>
      <c r="H1" s="65"/>
      <c r="I1" s="65"/>
      <c r="J1" s="46"/>
      <c r="K1" s="46"/>
    </row>
    <row r="2" spans="1:11" ht="18.75">
      <c r="A2" s="66" t="s">
        <v>121</v>
      </c>
      <c r="B2" s="66"/>
      <c r="C2" s="66"/>
      <c r="D2" s="66"/>
      <c r="E2" s="66"/>
      <c r="F2" s="66"/>
      <c r="G2" s="66"/>
      <c r="H2" s="66"/>
      <c r="I2" s="66"/>
      <c r="J2" s="47"/>
      <c r="K2" s="47"/>
    </row>
    <row r="3" spans="1:11" s="25" customFormat="1" ht="18.75" customHeight="1">
      <c r="A3" s="67" t="s">
        <v>0</v>
      </c>
      <c r="B3" s="60" t="s">
        <v>1</v>
      </c>
      <c r="C3" s="60" t="s">
        <v>109</v>
      </c>
      <c r="D3" s="60"/>
      <c r="E3" s="64" t="s">
        <v>124</v>
      </c>
      <c r="F3" s="61" t="s">
        <v>125</v>
      </c>
      <c r="G3" s="60" t="s">
        <v>110</v>
      </c>
      <c r="H3" s="60"/>
      <c r="I3" s="60"/>
      <c r="J3" s="48"/>
      <c r="K3" s="48"/>
    </row>
    <row r="4" spans="1:11" s="25" customFormat="1" ht="18.75" customHeight="1">
      <c r="A4" s="67"/>
      <c r="B4" s="60"/>
      <c r="C4" s="60" t="s">
        <v>2</v>
      </c>
      <c r="D4" s="60" t="s">
        <v>108</v>
      </c>
      <c r="E4" s="64"/>
      <c r="F4" s="62"/>
      <c r="G4" s="67" t="s">
        <v>122</v>
      </c>
      <c r="H4" s="67" t="s">
        <v>126</v>
      </c>
      <c r="I4" s="68" t="s">
        <v>9</v>
      </c>
      <c r="J4" s="48"/>
      <c r="K4" s="48"/>
    </row>
    <row r="5" spans="1:11" s="26" customFormat="1" ht="54.75" customHeight="1">
      <c r="A5" s="67"/>
      <c r="B5" s="60"/>
      <c r="C5" s="60"/>
      <c r="D5" s="60"/>
      <c r="E5" s="64"/>
      <c r="F5" s="63"/>
      <c r="G5" s="67"/>
      <c r="H5" s="67"/>
      <c r="I5" s="68"/>
      <c r="J5" s="49"/>
      <c r="K5" s="49"/>
    </row>
    <row r="6" spans="1:9" ht="36" customHeight="1">
      <c r="A6" s="10">
        <v>1</v>
      </c>
      <c r="B6" s="18" t="s">
        <v>23</v>
      </c>
      <c r="C6" s="30">
        <v>2436</v>
      </c>
      <c r="D6" s="30">
        <v>10387</v>
      </c>
      <c r="E6" s="27">
        <f>'Đánh giá thôn tổ'!G12</f>
        <v>0</v>
      </c>
      <c r="F6" s="27">
        <f>'Đánh giá thôn tổ'!H12</f>
        <v>0</v>
      </c>
      <c r="G6" s="36" t="s">
        <v>32</v>
      </c>
      <c r="H6" s="36" t="s">
        <v>32</v>
      </c>
      <c r="I6" s="50"/>
    </row>
    <row r="7" spans="1:9" ht="36" customHeight="1">
      <c r="A7" s="10">
        <v>2</v>
      </c>
      <c r="B7" s="18" t="s">
        <v>11</v>
      </c>
      <c r="C7" s="30">
        <v>1825</v>
      </c>
      <c r="D7" s="31">
        <v>7634</v>
      </c>
      <c r="E7" s="27">
        <f>'Đánh giá thôn tổ'!G19</f>
        <v>0</v>
      </c>
      <c r="F7" s="27">
        <f>'Đánh giá thôn tổ'!H19</f>
        <v>0</v>
      </c>
      <c r="G7" s="36" t="s">
        <v>32</v>
      </c>
      <c r="H7" s="36" t="s">
        <v>32</v>
      </c>
      <c r="I7" s="50"/>
    </row>
    <row r="8" spans="1:9" ht="36" customHeight="1">
      <c r="A8" s="10">
        <v>3</v>
      </c>
      <c r="B8" s="18" t="s">
        <v>12</v>
      </c>
      <c r="C8" s="32">
        <v>1290</v>
      </c>
      <c r="D8" s="32">
        <v>4935</v>
      </c>
      <c r="E8" s="27">
        <f>'Đánh giá thôn tổ'!G23</f>
        <v>0</v>
      </c>
      <c r="F8" s="27">
        <f>'Đánh giá thôn tổ'!H23</f>
        <v>0</v>
      </c>
      <c r="G8" s="36" t="s">
        <v>32</v>
      </c>
      <c r="H8" s="36" t="s">
        <v>32</v>
      </c>
      <c r="I8" s="50"/>
    </row>
    <row r="9" spans="1:9" ht="36" customHeight="1">
      <c r="A9" s="10">
        <v>4</v>
      </c>
      <c r="B9" s="18" t="s">
        <v>13</v>
      </c>
      <c r="C9" s="27">
        <v>2244</v>
      </c>
      <c r="D9" s="31">
        <v>9344</v>
      </c>
      <c r="E9" s="27">
        <f>'Đánh giá thôn tổ'!G29</f>
        <v>12</v>
      </c>
      <c r="F9" s="27">
        <f>'Đánh giá thôn tổ'!H29</f>
        <v>1</v>
      </c>
      <c r="G9" s="37" t="s">
        <v>6</v>
      </c>
      <c r="H9" s="37" t="s">
        <v>6</v>
      </c>
      <c r="I9" s="50"/>
    </row>
    <row r="10" spans="1:9" ht="36" customHeight="1">
      <c r="A10" s="10">
        <v>5</v>
      </c>
      <c r="B10" s="18" t="s">
        <v>14</v>
      </c>
      <c r="C10" s="32">
        <v>2241</v>
      </c>
      <c r="D10" s="32">
        <v>8507</v>
      </c>
      <c r="E10" s="27">
        <f>'Đánh giá thôn tổ'!G34</f>
        <v>0</v>
      </c>
      <c r="F10" s="27">
        <f>'Đánh giá thôn tổ'!H34</f>
        <v>0</v>
      </c>
      <c r="G10" s="36" t="s">
        <v>32</v>
      </c>
      <c r="H10" s="36" t="s">
        <v>32</v>
      </c>
      <c r="I10" s="50"/>
    </row>
    <row r="11" spans="1:9" ht="36" customHeight="1">
      <c r="A11" s="10">
        <v>6</v>
      </c>
      <c r="B11" s="18" t="s">
        <v>15</v>
      </c>
      <c r="C11" s="30">
        <v>2117</v>
      </c>
      <c r="D11" s="30">
        <v>10383</v>
      </c>
      <c r="E11" s="27">
        <f>'Đánh giá thôn tổ'!G43</f>
        <v>0</v>
      </c>
      <c r="F11" s="27">
        <f>'Đánh giá thôn tổ'!H43</f>
        <v>0</v>
      </c>
      <c r="G11" s="36" t="s">
        <v>32</v>
      </c>
      <c r="H11" s="36" t="s">
        <v>32</v>
      </c>
      <c r="I11" s="50"/>
    </row>
    <row r="12" spans="1:9" ht="36" customHeight="1">
      <c r="A12" s="10">
        <v>7</v>
      </c>
      <c r="B12" s="18" t="s">
        <v>16</v>
      </c>
      <c r="C12" s="30">
        <v>4604</v>
      </c>
      <c r="D12" s="34">
        <v>19045</v>
      </c>
      <c r="E12" s="27">
        <f>'Đánh giá thôn tổ'!G52</f>
        <v>54</v>
      </c>
      <c r="F12" s="27">
        <f>'Đánh giá thôn tổ'!H52</f>
        <v>1</v>
      </c>
      <c r="G12" s="37" t="s">
        <v>6</v>
      </c>
      <c r="H12" s="37" t="s">
        <v>6</v>
      </c>
      <c r="I12" s="50"/>
    </row>
    <row r="13" spans="1:9" ht="36" customHeight="1">
      <c r="A13" s="10">
        <v>8</v>
      </c>
      <c r="B13" s="18" t="s">
        <v>17</v>
      </c>
      <c r="C13" s="30">
        <v>2812</v>
      </c>
      <c r="D13" s="30">
        <v>9585</v>
      </c>
      <c r="E13" s="27">
        <f>'Đánh giá thôn tổ'!G61</f>
        <v>6</v>
      </c>
      <c r="F13" s="27">
        <f>'Đánh giá thôn tổ'!H61</f>
        <v>0</v>
      </c>
      <c r="G13" s="37" t="s">
        <v>6</v>
      </c>
      <c r="H13" s="37" t="s">
        <v>6</v>
      </c>
      <c r="I13" s="50"/>
    </row>
    <row r="14" spans="1:9" ht="36" customHeight="1">
      <c r="A14" s="10">
        <v>9</v>
      </c>
      <c r="B14" s="18" t="s">
        <v>18</v>
      </c>
      <c r="C14" s="32">
        <v>3556</v>
      </c>
      <c r="D14" s="32">
        <v>12255</v>
      </c>
      <c r="E14" s="27">
        <f>'Đánh giá thôn tổ'!G68</f>
        <v>31</v>
      </c>
      <c r="F14" s="27">
        <f>'Đánh giá thôn tổ'!H68</f>
        <v>0</v>
      </c>
      <c r="G14" s="37" t="s">
        <v>6</v>
      </c>
      <c r="H14" s="37" t="s">
        <v>6</v>
      </c>
      <c r="I14" s="50"/>
    </row>
    <row r="15" spans="1:9" ht="36" customHeight="1">
      <c r="A15" s="10">
        <v>10</v>
      </c>
      <c r="B15" s="18" t="s">
        <v>19</v>
      </c>
      <c r="C15" s="30">
        <v>5050</v>
      </c>
      <c r="D15" s="30">
        <v>23325</v>
      </c>
      <c r="E15" s="27">
        <f>'Đánh giá thôn tổ'!G84</f>
        <v>160</v>
      </c>
      <c r="F15" s="27">
        <f>'Đánh giá thôn tổ'!H84</f>
        <v>3</v>
      </c>
      <c r="G15" s="44" t="s">
        <v>5</v>
      </c>
      <c r="H15" s="44" t="s">
        <v>5</v>
      </c>
      <c r="I15" s="50" t="s">
        <v>119</v>
      </c>
    </row>
    <row r="16" spans="1:9" ht="36" customHeight="1">
      <c r="A16" s="10">
        <v>11</v>
      </c>
      <c r="B16" s="18" t="s">
        <v>20</v>
      </c>
      <c r="C16" s="30">
        <v>3567</v>
      </c>
      <c r="D16" s="34">
        <v>13257</v>
      </c>
      <c r="E16" s="27">
        <f>'Đánh giá thôn tổ'!G90</f>
        <v>11</v>
      </c>
      <c r="F16" s="27">
        <f>'Đánh giá thôn tổ'!H90</f>
        <v>0</v>
      </c>
      <c r="G16" s="37" t="s">
        <v>6</v>
      </c>
      <c r="H16" s="37" t="s">
        <v>6</v>
      </c>
      <c r="I16" s="50"/>
    </row>
    <row r="17" spans="1:9" ht="36" customHeight="1">
      <c r="A17" s="10">
        <v>12</v>
      </c>
      <c r="B17" s="18" t="s">
        <v>21</v>
      </c>
      <c r="C17" s="30">
        <v>3176</v>
      </c>
      <c r="D17" s="30">
        <v>13474</v>
      </c>
      <c r="E17" s="27">
        <f>'Đánh giá thôn tổ'!G97</f>
        <v>0</v>
      </c>
      <c r="F17" s="27">
        <v>0</v>
      </c>
      <c r="G17" s="36" t="s">
        <v>32</v>
      </c>
      <c r="H17" s="36" t="s">
        <v>32</v>
      </c>
      <c r="I17" s="50"/>
    </row>
    <row r="18" spans="1:9" ht="36" customHeight="1">
      <c r="A18" s="10">
        <v>13</v>
      </c>
      <c r="B18" s="18" t="s">
        <v>22</v>
      </c>
      <c r="C18" s="27">
        <v>1185</v>
      </c>
      <c r="D18" s="31">
        <v>4978</v>
      </c>
      <c r="E18" s="27">
        <f>'Đánh giá thôn tổ'!G102</f>
        <v>0</v>
      </c>
      <c r="F18" s="27">
        <v>0</v>
      </c>
      <c r="G18" s="36" t="s">
        <v>32</v>
      </c>
      <c r="H18" s="36" t="s">
        <v>32</v>
      </c>
      <c r="I18" s="50"/>
    </row>
    <row r="19" spans="1:9" ht="36" customHeight="1">
      <c r="A19" s="69"/>
      <c r="B19" s="69"/>
      <c r="C19" s="29">
        <f>SUM(C6:C18)</f>
        <v>36103</v>
      </c>
      <c r="D19" s="29">
        <f>SUM(D6:D18)</f>
        <v>147109</v>
      </c>
      <c r="E19" s="29">
        <f>SUM(E6:E18)</f>
        <v>274</v>
      </c>
      <c r="F19" s="29">
        <f>SUM(F6:F18)</f>
        <v>5</v>
      </c>
      <c r="G19" s="22"/>
      <c r="H19" s="22"/>
      <c r="I19" s="6"/>
    </row>
  </sheetData>
  <sheetProtection/>
  <autoFilter ref="A5:I19"/>
  <mergeCells count="14">
    <mergeCell ref="A1:I1"/>
    <mergeCell ref="A2:I2"/>
    <mergeCell ref="A3:A5"/>
    <mergeCell ref="B3:B5"/>
    <mergeCell ref="C3:D3"/>
    <mergeCell ref="E3:E5"/>
    <mergeCell ref="A19:B19"/>
    <mergeCell ref="C4:C5"/>
    <mergeCell ref="D4:D5"/>
    <mergeCell ref="G4:G5"/>
    <mergeCell ref="F3:F5"/>
    <mergeCell ref="G3:I3"/>
    <mergeCell ref="H4:H5"/>
    <mergeCell ref="I4:I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VT</cp:lastModifiedBy>
  <cp:lastPrinted>2021-09-06T09:04:56Z</cp:lastPrinted>
  <dcterms:created xsi:type="dcterms:W3CDTF">2021-08-06T07:18:04Z</dcterms:created>
  <dcterms:modified xsi:type="dcterms:W3CDTF">2021-09-09T13:19:06Z</dcterms:modified>
  <cp:category/>
  <cp:version/>
  <cp:contentType/>
  <cp:contentStatus/>
</cp:coreProperties>
</file>